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'Blad1'!$A$2:$M$39</definedName>
  </definedNames>
  <calcPr fullCalcOnLoad="1"/>
</workbook>
</file>

<file path=xl/sharedStrings.xml><?xml version="1.0" encoding="utf-8"?>
<sst xmlns="http://schemas.openxmlformats.org/spreadsheetml/2006/main" count="37" uniqueCount="28">
  <si>
    <t xml:space="preserve">Inkomsten </t>
  </si>
  <si>
    <t>begroot</t>
  </si>
  <si>
    <t>Giften</t>
  </si>
  <si>
    <t>Uitgaven</t>
  </si>
  <si>
    <t>Onkosten vergadering</t>
  </si>
  <si>
    <t>Reservering verkiezingen</t>
  </si>
  <si>
    <t>Herdenkings bloemstuk</t>
  </si>
  <si>
    <t>Secretariaat</t>
  </si>
  <si>
    <t>Jaarmarkten</t>
  </si>
  <si>
    <t>voordelig/nadelig</t>
  </si>
  <si>
    <t>groen v prinsteren</t>
  </si>
  <si>
    <t>Contributie hoofdlid</t>
  </si>
  <si>
    <t>Contributie gezinslid</t>
  </si>
  <si>
    <t>leden</t>
  </si>
  <si>
    <t>Contributie plaatselijke leden</t>
  </si>
  <si>
    <t>Landelijke verkiezing</t>
  </si>
  <si>
    <t>werkelijk</t>
  </si>
  <si>
    <t>Waterschap verkiezing</t>
  </si>
  <si>
    <t>Div kosten banken</t>
  </si>
  <si>
    <t>verkiezingen/ vlaggen</t>
  </si>
  <si>
    <t>Borgstelling verkiezingen</t>
  </si>
  <si>
    <t>in kas</t>
  </si>
  <si>
    <t>Reeds gereserveerd verkiezingen</t>
  </si>
  <si>
    <t>ChristenUnie Pekela</t>
  </si>
  <si>
    <t>Contributie reductie/comb lid</t>
  </si>
  <si>
    <t xml:space="preserve"> </t>
  </si>
  <si>
    <t>Nog geen nota kiepe nov 2015 nog niet ontvangen</t>
  </si>
  <si>
    <t>nog betalen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</si>
</sst>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"/>
    <numFmt numFmtId="193" formatCode="[$€-2]\ #,##0.00_-"/>
    <numFmt numFmtId="194" formatCode="&quot;fl&quot;\ #,##0.00_-"/>
    <numFmt numFmtId="195" formatCode="&quot;€&quot;\ #,##0.00"/>
    <numFmt numFmtId="196" formatCode="[$€-2]\ #,##0.0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95" fontId="1" fillId="0" borderId="10" xfId="0" applyNumberFormat="1" applyFont="1" applyBorder="1" applyAlignment="1">
      <alignment/>
    </xf>
    <xf numFmtId="195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1" fillId="0" borderId="10" xfId="0" applyNumberFormat="1" applyFont="1" applyBorder="1" applyAlignment="1">
      <alignment/>
    </xf>
    <xf numFmtId="195" fontId="1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95" fontId="1" fillId="0" borderId="11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5" fontId="2" fillId="0" borderId="10" xfId="0" applyNumberFormat="1" applyFont="1" applyFill="1" applyBorder="1" applyAlignment="1">
      <alignment/>
    </xf>
    <xf numFmtId="195" fontId="1" fillId="0" borderId="12" xfId="0" applyNumberFormat="1" applyFont="1" applyBorder="1" applyAlignment="1">
      <alignment/>
    </xf>
    <xf numFmtId="195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A13">
      <selection activeCell="I41" sqref="I41"/>
    </sheetView>
  </sheetViews>
  <sheetFormatPr defaultColWidth="9.140625" defaultRowHeight="12.75"/>
  <cols>
    <col min="1" max="1" width="29.7109375" style="0" customWidth="1"/>
    <col min="2" max="2" width="16.28125" style="0" customWidth="1"/>
    <col min="3" max="3" width="15.140625" style="0" customWidth="1"/>
    <col min="4" max="4" width="14.57421875" style="0" customWidth="1"/>
    <col min="5" max="9" width="12.421875" style="0" customWidth="1"/>
    <col min="10" max="10" width="9.57421875" style="0" customWidth="1"/>
    <col min="11" max="12" width="7.28125" style="0" customWidth="1"/>
    <col min="13" max="13" width="8.8515625" style="0" customWidth="1"/>
  </cols>
  <sheetData>
    <row r="2" spans="1:13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2">
        <f ca="1">NOW()</f>
        <v>42781.65451712963</v>
      </c>
      <c r="B4" s="14">
        <v>2013</v>
      </c>
      <c r="C4" s="14">
        <v>2014</v>
      </c>
      <c r="D4" s="14">
        <v>2014</v>
      </c>
      <c r="E4" s="14">
        <v>2015</v>
      </c>
      <c r="F4" s="14">
        <v>2015</v>
      </c>
      <c r="G4" s="14">
        <v>2016</v>
      </c>
      <c r="H4" s="14">
        <v>2016</v>
      </c>
      <c r="I4" s="14">
        <v>2017</v>
      </c>
      <c r="J4" s="14"/>
      <c r="K4" s="3"/>
      <c r="L4" s="3"/>
      <c r="M4" s="3"/>
    </row>
    <row r="5" spans="1:13" ht="15.75">
      <c r="A5" s="3"/>
      <c r="B5" s="4" t="s">
        <v>16</v>
      </c>
      <c r="C5" s="4" t="s">
        <v>1</v>
      </c>
      <c r="D5" s="4" t="s">
        <v>16</v>
      </c>
      <c r="E5" s="4" t="s">
        <v>1</v>
      </c>
      <c r="F5" s="4" t="s">
        <v>16</v>
      </c>
      <c r="G5" s="4" t="s">
        <v>1</v>
      </c>
      <c r="H5" s="4" t="s">
        <v>16</v>
      </c>
      <c r="I5" s="4" t="s">
        <v>1</v>
      </c>
      <c r="J5" s="4"/>
      <c r="K5" s="3"/>
      <c r="L5" s="3"/>
      <c r="M5" s="3"/>
    </row>
    <row r="6" spans="1:13" ht="15">
      <c r="A6" s="5"/>
      <c r="B6" s="5"/>
      <c r="C6" s="5"/>
      <c r="D6" s="5"/>
      <c r="E6" s="5"/>
      <c r="F6" s="5"/>
      <c r="G6" s="5"/>
      <c r="H6" s="5"/>
      <c r="I6" s="5"/>
      <c r="J6" s="5" t="s">
        <v>13</v>
      </c>
      <c r="K6" s="5" t="s">
        <v>13</v>
      </c>
      <c r="L6" s="5" t="s">
        <v>13</v>
      </c>
      <c r="M6" s="5"/>
    </row>
    <row r="7" spans="1:13" ht="15.75">
      <c r="A7" s="6" t="s">
        <v>0</v>
      </c>
      <c r="B7" s="5"/>
      <c r="C7" s="5"/>
      <c r="D7" s="5"/>
      <c r="E7" s="5"/>
      <c r="F7" s="5"/>
      <c r="G7" s="5"/>
      <c r="H7" s="5"/>
      <c r="I7" s="5"/>
      <c r="J7" s="5">
        <v>2015</v>
      </c>
      <c r="K7" s="5">
        <v>2016</v>
      </c>
      <c r="L7" s="5">
        <v>2017</v>
      </c>
      <c r="M7" s="5"/>
    </row>
    <row r="8" spans="1:13" ht="15">
      <c r="A8" s="5" t="s">
        <v>11</v>
      </c>
      <c r="B8" s="7">
        <v>179.8</v>
      </c>
      <c r="C8" s="7">
        <f>SUM(J8)*L8</f>
        <v>289</v>
      </c>
      <c r="D8" s="7">
        <v>192.11</v>
      </c>
      <c r="E8" s="7">
        <v>192.11</v>
      </c>
      <c r="F8" s="8">
        <v>206.64</v>
      </c>
      <c r="G8" s="7">
        <v>190</v>
      </c>
      <c r="H8" s="8">
        <v>199</v>
      </c>
      <c r="I8" s="8">
        <v>200</v>
      </c>
      <c r="J8" s="5">
        <v>17</v>
      </c>
      <c r="K8" s="5">
        <v>16</v>
      </c>
      <c r="L8" s="5">
        <v>17</v>
      </c>
      <c r="M8" s="8">
        <v>9.72</v>
      </c>
    </row>
    <row r="9" spans="1:13" ht="15">
      <c r="A9" s="5" t="s">
        <v>12</v>
      </c>
      <c r="B9" s="7"/>
      <c r="C9" s="7">
        <f>SUM(J9)*L9</f>
        <v>30</v>
      </c>
      <c r="D9" s="7"/>
      <c r="E9" s="7">
        <f>SUM(L9)*N9</f>
        <v>0</v>
      </c>
      <c r="F9" s="8"/>
      <c r="G9" s="7"/>
      <c r="H9" s="8"/>
      <c r="I9" s="8"/>
      <c r="J9" s="5">
        <v>5</v>
      </c>
      <c r="K9" s="5">
        <v>5</v>
      </c>
      <c r="L9" s="5">
        <v>6</v>
      </c>
      <c r="M9" s="8">
        <v>4.63</v>
      </c>
    </row>
    <row r="10" spans="1:13" ht="15">
      <c r="A10" s="5" t="s">
        <v>24</v>
      </c>
      <c r="B10" s="7"/>
      <c r="C10" s="7">
        <f>SUM(J10)*L10</f>
        <v>12</v>
      </c>
      <c r="D10" s="7"/>
      <c r="E10" s="7">
        <f>SUM(L10)*N10</f>
        <v>0</v>
      </c>
      <c r="F10" s="8"/>
      <c r="G10" s="7"/>
      <c r="H10" s="8"/>
      <c r="I10" s="8"/>
      <c r="J10" s="5">
        <v>3</v>
      </c>
      <c r="K10" s="5">
        <v>4</v>
      </c>
      <c r="L10" s="5">
        <v>4</v>
      </c>
      <c r="M10" s="8">
        <v>4.34</v>
      </c>
    </row>
    <row r="11" spans="1:13" ht="15">
      <c r="A11" s="5" t="s">
        <v>14</v>
      </c>
      <c r="B11" s="7">
        <v>120</v>
      </c>
      <c r="C11" s="7">
        <f>SUM(J11)*L11</f>
        <v>110</v>
      </c>
      <c r="D11" s="7">
        <v>120</v>
      </c>
      <c r="E11" s="7">
        <v>110</v>
      </c>
      <c r="F11" s="8">
        <v>110</v>
      </c>
      <c r="G11" s="7">
        <v>100</v>
      </c>
      <c r="H11" s="8">
        <v>100</v>
      </c>
      <c r="I11" s="8">
        <v>100</v>
      </c>
      <c r="J11" s="5">
        <v>11</v>
      </c>
      <c r="K11" s="5">
        <v>10</v>
      </c>
      <c r="L11" s="5">
        <v>10</v>
      </c>
      <c r="M11" s="8">
        <v>10</v>
      </c>
    </row>
    <row r="12" spans="1:13" ht="15">
      <c r="A12" s="5" t="s">
        <v>2</v>
      </c>
      <c r="B12" s="7">
        <v>125</v>
      </c>
      <c r="C12" s="7">
        <v>510</v>
      </c>
      <c r="D12" s="7">
        <v>525</v>
      </c>
      <c r="E12" s="7">
        <v>500</v>
      </c>
      <c r="F12" s="8">
        <v>500</v>
      </c>
      <c r="G12" s="7">
        <v>500</v>
      </c>
      <c r="H12" s="8">
        <v>500</v>
      </c>
      <c r="I12" s="8">
        <v>500</v>
      </c>
      <c r="J12" s="7"/>
      <c r="K12" s="5"/>
      <c r="L12" s="5"/>
      <c r="M12" s="5"/>
    </row>
    <row r="13" spans="1:13" ht="15.75" thickBot="1">
      <c r="A13" s="5" t="s">
        <v>20</v>
      </c>
      <c r="B13" s="9"/>
      <c r="C13" s="11"/>
      <c r="D13" s="11">
        <v>225</v>
      </c>
      <c r="E13" s="11"/>
      <c r="F13" s="15"/>
      <c r="G13" s="11"/>
      <c r="H13" s="15"/>
      <c r="I13" s="15"/>
      <c r="J13" s="7"/>
      <c r="K13" s="5"/>
      <c r="L13" s="5"/>
      <c r="M13" s="5"/>
    </row>
    <row r="14" spans="1:13" ht="15.75">
      <c r="A14" s="5"/>
      <c r="B14" s="13">
        <f aca="true" t="shared" si="0" ref="B14:I14">SUM(B8:B13)</f>
        <v>424.8</v>
      </c>
      <c r="C14" s="13">
        <f t="shared" si="0"/>
        <v>951</v>
      </c>
      <c r="D14" s="13">
        <f t="shared" si="0"/>
        <v>1062.1100000000001</v>
      </c>
      <c r="E14" s="13">
        <f t="shared" si="0"/>
        <v>802.11</v>
      </c>
      <c r="F14" s="16">
        <f t="shared" si="0"/>
        <v>816.64</v>
      </c>
      <c r="G14" s="13">
        <f t="shared" si="0"/>
        <v>790</v>
      </c>
      <c r="H14" s="16">
        <f t="shared" si="0"/>
        <v>799</v>
      </c>
      <c r="I14" s="16">
        <f t="shared" si="0"/>
        <v>800</v>
      </c>
      <c r="J14" s="13"/>
      <c r="K14" s="5"/>
      <c r="L14" s="5"/>
      <c r="M14" s="5"/>
    </row>
    <row r="15" spans="1:13" ht="15">
      <c r="A15" s="5"/>
      <c r="B15" s="5"/>
      <c r="C15" s="5"/>
      <c r="D15" s="5"/>
      <c r="E15" s="5"/>
      <c r="F15" s="17"/>
      <c r="G15" s="5"/>
      <c r="H15" s="17"/>
      <c r="I15" s="17"/>
      <c r="J15" s="5"/>
      <c r="K15" s="5"/>
      <c r="L15" s="5"/>
      <c r="M15" s="5"/>
    </row>
    <row r="16" spans="1:13" ht="15.75">
      <c r="A16" s="6" t="s">
        <v>3</v>
      </c>
      <c r="B16" s="5"/>
      <c r="C16" s="5"/>
      <c r="D16" s="5"/>
      <c r="E16" s="5"/>
      <c r="F16" s="17"/>
      <c r="G16" s="5"/>
      <c r="H16" s="17"/>
      <c r="I16" s="17"/>
      <c r="J16" s="5"/>
      <c r="K16" s="5"/>
      <c r="L16" s="5"/>
      <c r="M16" s="5"/>
    </row>
    <row r="17" spans="1:13" ht="15">
      <c r="A17" s="5" t="s">
        <v>4</v>
      </c>
      <c r="B17" s="8">
        <v>105.2</v>
      </c>
      <c r="C17" s="7">
        <v>120</v>
      </c>
      <c r="D17" s="7">
        <v>116.6</v>
      </c>
      <c r="E17" s="7">
        <v>120</v>
      </c>
      <c r="F17" s="8">
        <v>54.6</v>
      </c>
      <c r="G17" s="7">
        <v>170</v>
      </c>
      <c r="H17" s="8">
        <v>95</v>
      </c>
      <c r="I17" s="8">
        <v>150</v>
      </c>
      <c r="J17" s="7"/>
      <c r="K17" s="5"/>
      <c r="L17" s="5"/>
      <c r="M17" s="5"/>
    </row>
    <row r="18" spans="1:13" ht="15">
      <c r="A18" s="5" t="s">
        <v>18</v>
      </c>
      <c r="B18" s="8">
        <v>76.72</v>
      </c>
      <c r="C18" s="7">
        <v>80</v>
      </c>
      <c r="D18" s="7">
        <v>84</v>
      </c>
      <c r="E18" s="7">
        <v>90</v>
      </c>
      <c r="F18" s="8">
        <v>102.44</v>
      </c>
      <c r="G18" s="7">
        <v>103</v>
      </c>
      <c r="H18" s="8">
        <v>108.69</v>
      </c>
      <c r="I18" s="8">
        <v>115</v>
      </c>
      <c r="J18" s="7"/>
      <c r="K18" s="5"/>
      <c r="L18" s="5"/>
      <c r="M18" s="5"/>
    </row>
    <row r="19" spans="1:13" ht="15">
      <c r="A19" s="5"/>
      <c r="B19" s="8"/>
      <c r="C19" s="7"/>
      <c r="D19" s="7"/>
      <c r="E19" s="7"/>
      <c r="F19" s="8"/>
      <c r="G19" s="7"/>
      <c r="H19" s="8"/>
      <c r="I19" s="8"/>
      <c r="J19" s="7"/>
      <c r="K19" s="5"/>
      <c r="L19" s="5"/>
      <c r="M19" s="5"/>
    </row>
    <row r="20" spans="1:13" ht="15">
      <c r="A20" s="5" t="s">
        <v>20</v>
      </c>
      <c r="B20" s="8">
        <v>225</v>
      </c>
      <c r="C20" s="8">
        <v>-225</v>
      </c>
      <c r="D20" s="8"/>
      <c r="E20" s="8">
        <v>0</v>
      </c>
      <c r="F20" s="8"/>
      <c r="G20" s="8"/>
      <c r="H20" s="8"/>
      <c r="I20" s="8"/>
      <c r="J20" s="8"/>
      <c r="K20" s="5"/>
      <c r="L20" s="5"/>
      <c r="M20" s="8"/>
    </row>
    <row r="21" spans="1:13" ht="15">
      <c r="A21" s="5" t="s">
        <v>10</v>
      </c>
      <c r="B21" s="8">
        <v>35</v>
      </c>
      <c r="C21" s="8">
        <v>37</v>
      </c>
      <c r="D21" s="8">
        <v>36</v>
      </c>
      <c r="E21" s="8">
        <v>37</v>
      </c>
      <c r="F21" s="8">
        <v>36</v>
      </c>
      <c r="G21" s="8">
        <v>36</v>
      </c>
      <c r="H21" s="8">
        <v>36</v>
      </c>
      <c r="I21" s="8">
        <v>38</v>
      </c>
      <c r="J21" s="8"/>
      <c r="K21" s="5"/>
      <c r="L21" s="5"/>
      <c r="M21" s="5"/>
    </row>
    <row r="22" spans="1:13" ht="15">
      <c r="A22" s="5" t="s">
        <v>5</v>
      </c>
      <c r="B22" s="8">
        <v>0</v>
      </c>
      <c r="C22" s="8">
        <v>0</v>
      </c>
      <c r="D22" s="8">
        <v>500</v>
      </c>
      <c r="E22" s="8">
        <v>500</v>
      </c>
      <c r="F22" s="8">
        <v>500</v>
      </c>
      <c r="G22" s="8">
        <v>500</v>
      </c>
      <c r="H22" s="8">
        <v>500</v>
      </c>
      <c r="I22" s="8">
        <v>500</v>
      </c>
      <c r="J22" s="8"/>
      <c r="K22" s="5"/>
      <c r="L22" s="5"/>
      <c r="M22" s="5"/>
    </row>
    <row r="23" spans="1:13" ht="15">
      <c r="A23" s="5" t="s">
        <v>6</v>
      </c>
      <c r="B23" s="8">
        <v>80</v>
      </c>
      <c r="C23" s="8">
        <v>100</v>
      </c>
      <c r="D23" s="8">
        <v>100</v>
      </c>
      <c r="E23" s="8">
        <v>100</v>
      </c>
      <c r="F23" s="8">
        <v>100</v>
      </c>
      <c r="G23" s="8">
        <v>100</v>
      </c>
      <c r="H23" s="8">
        <v>100</v>
      </c>
      <c r="I23" s="8">
        <v>100</v>
      </c>
      <c r="J23" s="8"/>
      <c r="K23" s="5"/>
      <c r="L23" s="5"/>
      <c r="M23" s="5"/>
    </row>
    <row r="24" spans="1:13" ht="15">
      <c r="A24" s="5" t="s">
        <v>7</v>
      </c>
      <c r="B24" s="8">
        <v>0</v>
      </c>
      <c r="C24" s="8">
        <v>50</v>
      </c>
      <c r="D24" s="8">
        <v>68.95</v>
      </c>
      <c r="E24" s="8">
        <v>70</v>
      </c>
      <c r="F24" s="8">
        <v>0</v>
      </c>
      <c r="G24" s="8">
        <v>50</v>
      </c>
      <c r="H24" s="8">
        <v>8.78</v>
      </c>
      <c r="I24" s="8">
        <v>50</v>
      </c>
      <c r="J24" s="8"/>
      <c r="K24" s="5"/>
      <c r="L24" s="5"/>
      <c r="M24" s="5"/>
    </row>
    <row r="25" spans="1:15" ht="15">
      <c r="A25" s="5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5"/>
      <c r="L25" s="5"/>
      <c r="M25" s="5"/>
      <c r="O25" t="s">
        <v>25</v>
      </c>
    </row>
    <row r="26" spans="1:13" ht="15">
      <c r="A26" s="5" t="s">
        <v>15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  <c r="K26" s="5"/>
      <c r="L26" s="5"/>
      <c r="M26" s="5"/>
    </row>
    <row r="27" spans="1:13" ht="15">
      <c r="A27" s="5" t="s">
        <v>19</v>
      </c>
      <c r="B27" s="8"/>
      <c r="C27" s="8">
        <v>1010</v>
      </c>
      <c r="D27" s="8">
        <v>1010.09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/>
      <c r="K27" s="5"/>
      <c r="L27" s="5"/>
      <c r="M27" s="5"/>
    </row>
    <row r="28" spans="1:13" ht="15">
      <c r="A28" s="5" t="s">
        <v>8</v>
      </c>
      <c r="B28" s="8">
        <v>202.35</v>
      </c>
      <c r="C28" s="8">
        <v>0</v>
      </c>
      <c r="D28" s="8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5"/>
      <c r="L28" s="5"/>
      <c r="M28" s="5"/>
    </row>
    <row r="29" spans="1:13" ht="15.75" thickBot="1">
      <c r="A29" s="5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</row>
    <row r="30" spans="1:13" ht="15.75">
      <c r="A30" s="5"/>
      <c r="B30" s="13">
        <f aca="true" t="shared" si="1" ref="B30:I30">SUM(B17:B29)</f>
        <v>724.2700000000001</v>
      </c>
      <c r="C30" s="13">
        <f t="shared" si="1"/>
        <v>1172</v>
      </c>
      <c r="D30" s="13">
        <f t="shared" si="1"/>
        <v>1915.64</v>
      </c>
      <c r="E30" s="13">
        <f t="shared" si="1"/>
        <v>917</v>
      </c>
      <c r="F30" s="13">
        <f t="shared" si="1"/>
        <v>793.04</v>
      </c>
      <c r="G30" s="13">
        <f t="shared" si="1"/>
        <v>959</v>
      </c>
      <c r="H30" s="13">
        <f t="shared" si="1"/>
        <v>848.47</v>
      </c>
      <c r="I30" s="13">
        <f t="shared" si="1"/>
        <v>953</v>
      </c>
      <c r="J30" s="13"/>
      <c r="K30" s="5"/>
      <c r="L30" s="5"/>
      <c r="M30" s="5"/>
    </row>
    <row r="31" spans="1:1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>
      <c r="A32" s="5" t="s">
        <v>9</v>
      </c>
      <c r="B32" s="10">
        <f aca="true" t="shared" si="2" ref="B32:G32">SUM(B14-B30)</f>
        <v>-299.4700000000001</v>
      </c>
      <c r="C32" s="10">
        <f t="shared" si="2"/>
        <v>-221</v>
      </c>
      <c r="D32" s="10">
        <f t="shared" si="2"/>
        <v>-853.53</v>
      </c>
      <c r="E32" s="10">
        <f t="shared" si="2"/>
        <v>-114.88999999999999</v>
      </c>
      <c r="F32" s="10">
        <f t="shared" si="2"/>
        <v>23.600000000000023</v>
      </c>
      <c r="G32" s="10">
        <f t="shared" si="2"/>
        <v>-169</v>
      </c>
      <c r="H32" s="10">
        <f>SUM(H14-H30)</f>
        <v>-49.47000000000003</v>
      </c>
      <c r="I32" s="10">
        <f>SUM(I14-I30)</f>
        <v>-153</v>
      </c>
      <c r="J32" s="10"/>
      <c r="K32" s="5"/>
      <c r="L32" s="5"/>
      <c r="M32" s="5"/>
    </row>
    <row r="33" spans="1:1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>
      <c r="A34" s="5" t="s">
        <v>22</v>
      </c>
      <c r="B34" s="7">
        <v>1000</v>
      </c>
      <c r="C34" s="7">
        <v>1000</v>
      </c>
      <c r="D34" s="7">
        <v>500</v>
      </c>
      <c r="E34" s="7">
        <v>1000</v>
      </c>
      <c r="F34" s="7">
        <v>1000</v>
      </c>
      <c r="G34" s="7">
        <v>1500</v>
      </c>
      <c r="H34" s="7">
        <v>1500</v>
      </c>
      <c r="I34" s="7">
        <v>2000</v>
      </c>
      <c r="J34" s="7"/>
      <c r="K34" s="5"/>
      <c r="L34" s="5"/>
      <c r="M34" s="5"/>
    </row>
    <row r="35" spans="1:13" ht="15.75" thickBot="1">
      <c r="A35" s="5" t="s">
        <v>21</v>
      </c>
      <c r="B35" s="11">
        <v>320</v>
      </c>
      <c r="C35" s="11">
        <v>320</v>
      </c>
      <c r="D35" s="11">
        <v>411</v>
      </c>
      <c r="E35" s="11">
        <v>300</v>
      </c>
      <c r="F35" s="11">
        <v>438</v>
      </c>
      <c r="G35" s="11">
        <v>180</v>
      </c>
      <c r="H35" s="11">
        <v>380</v>
      </c>
      <c r="I35" s="11">
        <v>150</v>
      </c>
      <c r="J35" s="7"/>
      <c r="K35" s="5"/>
      <c r="L35" s="5"/>
      <c r="M35" s="5"/>
    </row>
    <row r="36" spans="1:13" ht="15.75">
      <c r="A36" s="5"/>
      <c r="B36" s="19">
        <f>SUM(B34:B35)</f>
        <v>1320</v>
      </c>
      <c r="C36" s="12">
        <f>SUM(C32+C34+C35)</f>
        <v>1099</v>
      </c>
      <c r="D36" s="12">
        <f aca="true" t="shared" si="3" ref="D36:I36">SUM(D34:D35)</f>
        <v>911</v>
      </c>
      <c r="E36" s="12">
        <f t="shared" si="3"/>
        <v>1300</v>
      </c>
      <c r="F36" s="12">
        <f t="shared" si="3"/>
        <v>1438</v>
      </c>
      <c r="G36" s="12">
        <f t="shared" si="3"/>
        <v>1680</v>
      </c>
      <c r="H36" s="12">
        <f t="shared" si="3"/>
        <v>1880</v>
      </c>
      <c r="I36" s="12">
        <f t="shared" si="3"/>
        <v>2150</v>
      </c>
      <c r="J36" s="12"/>
      <c r="K36" s="5"/>
      <c r="L36" s="5"/>
      <c r="M36" s="5"/>
    </row>
    <row r="37" spans="1:9" ht="15.75">
      <c r="A37" s="1" t="s">
        <v>26</v>
      </c>
      <c r="F37" s="18">
        <v>55</v>
      </c>
      <c r="G37" t="s">
        <v>27</v>
      </c>
      <c r="H37" s="18">
        <v>44.2</v>
      </c>
      <c r="I37" s="20"/>
    </row>
    <row r="38" ht="15">
      <c r="A38" s="1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Visser &amp; Smit Hanab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Visser &amp; Smit Hanab</dc:creator>
  <cp:keywords/>
  <dc:description/>
  <cp:lastModifiedBy>Eigenaar</cp:lastModifiedBy>
  <cp:lastPrinted>2017-02-14T19:27:39Z</cp:lastPrinted>
  <dcterms:created xsi:type="dcterms:W3CDTF">2000-01-21T17:32:38Z</dcterms:created>
  <dcterms:modified xsi:type="dcterms:W3CDTF">2017-02-15T14:43:10Z</dcterms:modified>
  <cp:category/>
  <cp:version/>
  <cp:contentType/>
  <cp:contentStatus/>
</cp:coreProperties>
</file>